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11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<sst xmlns="http://schemas.openxmlformats.org/spreadsheetml/2006/main" count="50" uniqueCount="40">
  <si>
    <t>班级</t>
  </si>
  <si>
    <t>四级通过率</t>
  </si>
  <si>
    <t>赋分</t>
  </si>
  <si>
    <t>六级通过率</t>
  </si>
  <si>
    <t>计算机二级通过率</t>
  </si>
  <si>
    <t>雅托附加分</t>
  </si>
  <si>
    <t>学术活动</t>
  </si>
  <si>
    <t>课题论文</t>
  </si>
  <si>
    <t>学术著作</t>
  </si>
  <si>
    <t>发明专利</t>
  </si>
  <si>
    <t>材料总分</t>
  </si>
  <si>
    <t>老师评分</t>
  </si>
  <si>
    <t>班级总分</t>
  </si>
  <si>
    <t>排名</t>
  </si>
  <si>
    <t>中文191</t>
  </si>
  <si>
    <t>校级+院级</t>
  </si>
  <si>
    <t>中文202</t>
  </si>
  <si>
    <t>院级</t>
  </si>
  <si>
    <t>历史201</t>
  </si>
  <si>
    <t>经亨颐（中文）211</t>
  </si>
  <si>
    <t>100％</t>
  </si>
  <si>
    <t>55.88％</t>
  </si>
  <si>
    <t>12％</t>
  </si>
  <si>
    <t>经亨颐（中文）212</t>
  </si>
  <si>
    <t>87.5％</t>
  </si>
  <si>
    <t>40.6％</t>
  </si>
  <si>
    <t>经亨颐（中文）213</t>
  </si>
  <si>
    <t>97％</t>
  </si>
  <si>
    <t>72.7％</t>
  </si>
  <si>
    <t>24.2％</t>
  </si>
  <si>
    <t>中文211</t>
  </si>
  <si>
    <t>中文212</t>
  </si>
  <si>
    <t>中文213</t>
  </si>
  <si>
    <t>中文214</t>
  </si>
  <si>
    <t>中文215</t>
  </si>
  <si>
    <t>中文216</t>
  </si>
  <si>
    <t>历史211</t>
  </si>
  <si>
    <t>97.5%%</t>
  </si>
  <si>
    <t>历史212</t>
  </si>
  <si>
    <t>历史213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</si>
</sst>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4" tint="-0.25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176" fontId="1" fillId="0" borderId="3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0" fontId="1" fillId="2" borderId="3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10" fontId="1" fillId="3" borderId="3" xfId="0" applyNumberFormat="1" applyFont="1" applyFill="1" applyBorder="1" applyAlignment="1" applyProtection="1">
      <alignment horizontal="center" vertical="center"/>
    </xf>
    <xf numFmtId="176" fontId="1" fillId="3" borderId="3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176" fontId="1" fillId="4" borderId="3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10" fontId="1" fillId="4" borderId="3" xfId="0" applyNumberFormat="1" applyFont="1" applyFill="1" applyBorder="1" applyAlignment="1" applyProtection="1">
      <alignment horizontal="center" vertical="center"/>
    </xf>
    <xf numFmtId="9" fontId="1" fillId="4" borderId="3" xfId="0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X16"/>
  <sheetViews>
    <sheetView tabSelected="1" zoomScale="90" zoomScaleNormal="90" workbookViewId="0">
      <selection activeCell="O27" sqref="O27"/>
    </sheetView>
  </sheetViews>
  <sheetFormatPr defaultColWidth="9.16666666666667" defaultRowHeight="17.6" customHeight="1"/>
  <cols>
    <col min="1" max="1" width="20" style="4" customWidth="1"/>
    <col min="2" max="2" width="11.1666666666667" style="4" customWidth="1"/>
    <col min="3" max="3" width="11.1666666666667" style="5" customWidth="1"/>
    <col min="4" max="12" width="11.1666666666667" style="4" customWidth="1"/>
    <col min="13" max="14" width="9.16666666666667" style="4"/>
    <col min="15" max="17" width="9.16666666666667" style="6"/>
    <col min="18" max="18" width="9.16666666666667" style="7"/>
    <col min="19" max="19" width="11.875" style="4" customWidth="1"/>
    <col min="20" max="50" width="9.16666666666667" style="4"/>
  </cols>
  <sheetData>
    <row r="1" ht="18" customHeight="1" spans="1:19">
      <c r="A1" s="8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11"/>
      <c r="G1" s="8" t="s">
        <v>5</v>
      </c>
      <c r="H1" s="12" t="s">
        <v>6</v>
      </c>
      <c r="I1" s="12" t="s">
        <v>2</v>
      </c>
      <c r="J1" s="12" t="s">
        <v>7</v>
      </c>
      <c r="K1" s="12" t="s">
        <v>2</v>
      </c>
      <c r="L1" s="12" t="s">
        <v>8</v>
      </c>
      <c r="M1" s="12"/>
      <c r="N1" s="28" t="s">
        <v>9</v>
      </c>
      <c r="O1" s="6" t="s">
        <v>10</v>
      </c>
      <c r="P1" s="6" t="s">
        <v>11</v>
      </c>
      <c r="Q1" s="6" t="s">
        <v>12</v>
      </c>
      <c r="R1" s="7" t="s">
        <v>13</v>
      </c>
      <c r="S1" s="35"/>
    </row>
    <row r="2" s="1" customFormat="1" customHeight="1" spans="1:50">
      <c r="A2" s="13" t="s">
        <v>14</v>
      </c>
      <c r="B2" s="14">
        <v>0.964</v>
      </c>
      <c r="C2" s="15">
        <v>20</v>
      </c>
      <c r="D2" s="14">
        <v>0.545</v>
      </c>
      <c r="E2" s="14">
        <v>0.455</v>
      </c>
      <c r="F2" s="16">
        <v>20</v>
      </c>
      <c r="G2" s="16">
        <v>1</v>
      </c>
      <c r="H2" s="16">
        <v>247.5</v>
      </c>
      <c r="I2" s="16">
        <v>30</v>
      </c>
      <c r="J2" s="16">
        <v>14</v>
      </c>
      <c r="K2" s="16">
        <v>20</v>
      </c>
      <c r="L2" s="16">
        <v>0</v>
      </c>
      <c r="M2" s="16">
        <v>20</v>
      </c>
      <c r="N2" s="29">
        <v>0</v>
      </c>
      <c r="O2" s="30">
        <f>C2+F2+G2+I2+K2+M2+N2</f>
        <v>111</v>
      </c>
      <c r="P2" s="30">
        <v>90</v>
      </c>
      <c r="Q2" s="30">
        <f>O2*0.75+P2*0.25</f>
        <v>105.75</v>
      </c>
      <c r="R2" s="36">
        <v>1</v>
      </c>
      <c r="S2" s="37" t="s">
        <v>15</v>
      </c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="2" customFormat="1" customHeight="1" spans="1:50">
      <c r="A3" s="17" t="s">
        <v>16</v>
      </c>
      <c r="B3" s="18">
        <v>0.796</v>
      </c>
      <c r="C3" s="19">
        <v>18</v>
      </c>
      <c r="D3" s="18">
        <v>0.592</v>
      </c>
      <c r="E3" s="18">
        <v>0.425</v>
      </c>
      <c r="F3" s="20">
        <v>18</v>
      </c>
      <c r="G3" s="20">
        <v>0</v>
      </c>
      <c r="H3" s="20">
        <v>178</v>
      </c>
      <c r="I3" s="20">
        <v>27</v>
      </c>
      <c r="J3" s="20">
        <v>0</v>
      </c>
      <c r="K3" s="20">
        <v>18</v>
      </c>
      <c r="L3" s="20">
        <v>4</v>
      </c>
      <c r="M3" s="20">
        <v>20</v>
      </c>
      <c r="N3" s="31">
        <v>0</v>
      </c>
      <c r="O3" s="32">
        <f t="shared" ref="O3:O16" si="0">C3+F3+G3+I3+K3+M3+N3</f>
        <v>101</v>
      </c>
      <c r="P3" s="32">
        <v>95</v>
      </c>
      <c r="Q3" s="32">
        <f t="shared" ref="Q3:Q16" si="1">O3*0.75+P3*0.25</f>
        <v>99.5</v>
      </c>
      <c r="R3" s="39">
        <v>2</v>
      </c>
      <c r="S3" s="40" t="s">
        <v>17</v>
      </c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</row>
    <row r="4" s="2" customFormat="1" customHeight="1" spans="1:50">
      <c r="A4" s="21" t="s">
        <v>18</v>
      </c>
      <c r="B4" s="18">
        <v>1</v>
      </c>
      <c r="C4" s="19">
        <v>20</v>
      </c>
      <c r="D4" s="18">
        <v>0.875</v>
      </c>
      <c r="E4" s="18">
        <v>0.575</v>
      </c>
      <c r="F4" s="20">
        <v>20</v>
      </c>
      <c r="G4" s="20">
        <v>0</v>
      </c>
      <c r="H4" s="20">
        <v>185.3</v>
      </c>
      <c r="I4" s="20">
        <v>30</v>
      </c>
      <c r="J4" s="20">
        <v>126</v>
      </c>
      <c r="K4" s="20">
        <v>20</v>
      </c>
      <c r="L4" s="20">
        <v>0</v>
      </c>
      <c r="M4" s="20">
        <v>18</v>
      </c>
      <c r="N4" s="31">
        <v>0</v>
      </c>
      <c r="O4" s="32">
        <f t="shared" si="0"/>
        <v>108</v>
      </c>
      <c r="P4" s="32">
        <v>95</v>
      </c>
      <c r="Q4" s="32">
        <f t="shared" si="1"/>
        <v>104.75</v>
      </c>
      <c r="R4" s="42">
        <v>1</v>
      </c>
      <c r="S4" s="37" t="s">
        <v>15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</row>
    <row r="5" s="3" customFormat="1" customHeight="1" spans="1:50">
      <c r="A5" s="22" t="s">
        <v>19</v>
      </c>
      <c r="B5" s="23" t="s">
        <v>20</v>
      </c>
      <c r="C5" s="24">
        <v>20</v>
      </c>
      <c r="D5" s="23" t="s">
        <v>21</v>
      </c>
      <c r="E5" s="23" t="s">
        <v>22</v>
      </c>
      <c r="F5" s="23">
        <v>16</v>
      </c>
      <c r="G5" s="23">
        <v>0</v>
      </c>
      <c r="H5" s="23">
        <v>218</v>
      </c>
      <c r="I5" s="23">
        <v>27</v>
      </c>
      <c r="J5" s="23">
        <v>0</v>
      </c>
      <c r="K5" s="23"/>
      <c r="L5" s="23">
        <v>0</v>
      </c>
      <c r="M5" s="23"/>
      <c r="N5" s="33">
        <v>20</v>
      </c>
      <c r="O5" s="34">
        <f t="shared" si="0"/>
        <v>83</v>
      </c>
      <c r="P5" s="34">
        <v>85</v>
      </c>
      <c r="Q5" s="34">
        <f t="shared" si="1"/>
        <v>83.5</v>
      </c>
      <c r="R5" s="43">
        <v>5</v>
      </c>
      <c r="S5" s="40" t="s">
        <v>17</v>
      </c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</row>
    <row r="6" s="3" customFormat="1" customHeight="1" spans="1:50">
      <c r="A6" s="25" t="s">
        <v>23</v>
      </c>
      <c r="B6" s="23" t="s">
        <v>20</v>
      </c>
      <c r="C6" s="24">
        <v>20</v>
      </c>
      <c r="D6" s="23" t="s">
        <v>24</v>
      </c>
      <c r="E6" s="23" t="s">
        <v>25</v>
      </c>
      <c r="F6" s="23">
        <v>20</v>
      </c>
      <c r="G6" s="23">
        <v>0</v>
      </c>
      <c r="H6" s="23">
        <v>317.5</v>
      </c>
      <c r="I6" s="23">
        <v>30</v>
      </c>
      <c r="J6" s="23">
        <v>0</v>
      </c>
      <c r="K6" s="23"/>
      <c r="L6" s="23">
        <v>0</v>
      </c>
      <c r="M6" s="23"/>
      <c r="N6" s="33">
        <v>18</v>
      </c>
      <c r="O6" s="34">
        <f t="shared" si="0"/>
        <v>88</v>
      </c>
      <c r="P6" s="34">
        <v>90</v>
      </c>
      <c r="Q6" s="34">
        <f t="shared" si="1"/>
        <v>88.5</v>
      </c>
      <c r="R6" s="45">
        <v>1</v>
      </c>
      <c r="S6" s="37" t="s">
        <v>15</v>
      </c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</row>
    <row r="7" s="3" customFormat="1" customHeight="1" spans="1:50">
      <c r="A7" s="22" t="s">
        <v>26</v>
      </c>
      <c r="B7" s="23" t="s">
        <v>27</v>
      </c>
      <c r="C7" s="24">
        <v>16</v>
      </c>
      <c r="D7" s="23" t="s">
        <v>28</v>
      </c>
      <c r="E7" s="23" t="s">
        <v>29</v>
      </c>
      <c r="F7" s="23">
        <v>18</v>
      </c>
      <c r="G7" s="23">
        <v>0</v>
      </c>
      <c r="H7" s="23">
        <v>216.5</v>
      </c>
      <c r="I7" s="23">
        <v>27</v>
      </c>
      <c r="J7" s="23">
        <v>0</v>
      </c>
      <c r="K7" s="23"/>
      <c r="L7" s="23">
        <v>0</v>
      </c>
      <c r="M7" s="23"/>
      <c r="N7" s="33">
        <v>18</v>
      </c>
      <c r="O7" s="34">
        <f t="shared" si="0"/>
        <v>79</v>
      </c>
      <c r="P7" s="34">
        <v>95</v>
      </c>
      <c r="Q7" s="34">
        <f t="shared" si="1"/>
        <v>83</v>
      </c>
      <c r="R7" s="43">
        <v>6</v>
      </c>
      <c r="S7" s="40" t="s">
        <v>17</v>
      </c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</row>
    <row r="8" s="3" customFormat="1" customHeight="1" spans="1:50">
      <c r="A8" s="23" t="s">
        <v>30</v>
      </c>
      <c r="B8" s="26">
        <v>0.9777</v>
      </c>
      <c r="C8" s="24">
        <v>18</v>
      </c>
      <c r="D8" s="26">
        <v>0.4444</v>
      </c>
      <c r="E8" s="26">
        <v>0.044</v>
      </c>
      <c r="F8" s="23">
        <v>16</v>
      </c>
      <c r="G8" s="23">
        <v>0</v>
      </c>
      <c r="H8" s="23">
        <v>174</v>
      </c>
      <c r="I8" s="23">
        <v>24</v>
      </c>
      <c r="J8" s="23">
        <v>0</v>
      </c>
      <c r="K8" s="23"/>
      <c r="L8" s="23">
        <v>0</v>
      </c>
      <c r="M8" s="23"/>
      <c r="N8" s="33">
        <v>18</v>
      </c>
      <c r="O8" s="34">
        <f t="shared" si="0"/>
        <v>76</v>
      </c>
      <c r="P8" s="34">
        <v>88</v>
      </c>
      <c r="Q8" s="34">
        <f t="shared" si="1"/>
        <v>79</v>
      </c>
      <c r="R8" s="43">
        <v>9</v>
      </c>
      <c r="S8" s="46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</row>
    <row r="9" s="3" customFormat="1" customHeight="1" spans="1:50">
      <c r="A9" s="22" t="s">
        <v>31</v>
      </c>
      <c r="B9" s="27">
        <v>1</v>
      </c>
      <c r="C9" s="24">
        <v>20</v>
      </c>
      <c r="D9" s="27">
        <v>0.65</v>
      </c>
      <c r="E9" s="26">
        <v>0.125</v>
      </c>
      <c r="F9" s="23">
        <v>16</v>
      </c>
      <c r="G9" s="23">
        <v>0</v>
      </c>
      <c r="H9" s="23">
        <v>215.5</v>
      </c>
      <c r="I9" s="23">
        <v>27</v>
      </c>
      <c r="J9" s="23">
        <v>0</v>
      </c>
      <c r="K9" s="23"/>
      <c r="L9" s="23">
        <v>0</v>
      </c>
      <c r="M9" s="23"/>
      <c r="N9" s="33">
        <v>18</v>
      </c>
      <c r="O9" s="34">
        <f t="shared" si="0"/>
        <v>81</v>
      </c>
      <c r="P9" s="34">
        <v>92</v>
      </c>
      <c r="Q9" s="34">
        <f t="shared" si="1"/>
        <v>83.75</v>
      </c>
      <c r="R9" s="43">
        <v>4</v>
      </c>
      <c r="S9" s="40" t="s">
        <v>17</v>
      </c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</row>
    <row r="10" s="3" customFormat="1" customHeight="1" spans="1:50">
      <c r="A10" s="25" t="s">
        <v>32</v>
      </c>
      <c r="B10" s="27">
        <v>1</v>
      </c>
      <c r="C10" s="24">
        <v>20</v>
      </c>
      <c r="D10" s="26">
        <v>0.7742</v>
      </c>
      <c r="E10" s="26">
        <v>0.8571</v>
      </c>
      <c r="F10" s="23">
        <v>20</v>
      </c>
      <c r="G10" s="23">
        <v>0</v>
      </c>
      <c r="H10" s="23">
        <v>227</v>
      </c>
      <c r="I10" s="23">
        <v>27</v>
      </c>
      <c r="J10" s="23">
        <v>0</v>
      </c>
      <c r="K10" s="23"/>
      <c r="L10" s="23">
        <v>0</v>
      </c>
      <c r="M10" s="23"/>
      <c r="N10" s="33">
        <v>18</v>
      </c>
      <c r="O10" s="34">
        <f t="shared" si="0"/>
        <v>85</v>
      </c>
      <c r="P10" s="34">
        <v>95</v>
      </c>
      <c r="Q10" s="34">
        <f t="shared" si="1"/>
        <v>87.5</v>
      </c>
      <c r="R10" s="45">
        <v>2</v>
      </c>
      <c r="S10" s="37" t="s">
        <v>15</v>
      </c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</row>
    <row r="11" s="3" customFormat="1" customHeight="1" spans="1:50">
      <c r="A11" s="23" t="s">
        <v>33</v>
      </c>
      <c r="B11" s="26">
        <v>0.9744</v>
      </c>
      <c r="C11" s="24">
        <v>18</v>
      </c>
      <c r="D11" s="26">
        <v>0.5128</v>
      </c>
      <c r="E11" s="26">
        <v>0.025</v>
      </c>
      <c r="F11" s="23">
        <v>14</v>
      </c>
      <c r="G11" s="23">
        <v>0</v>
      </c>
      <c r="H11" s="23">
        <v>165</v>
      </c>
      <c r="I11" s="23">
        <v>24</v>
      </c>
      <c r="J11" s="23">
        <v>0</v>
      </c>
      <c r="K11" s="23"/>
      <c r="L11" s="23">
        <v>0</v>
      </c>
      <c r="M11" s="23"/>
      <c r="N11" s="33">
        <v>18</v>
      </c>
      <c r="O11" s="34">
        <f t="shared" si="0"/>
        <v>74</v>
      </c>
      <c r="P11" s="34">
        <v>90</v>
      </c>
      <c r="Q11" s="34">
        <f t="shared" si="1"/>
        <v>78</v>
      </c>
      <c r="R11" s="43">
        <v>11</v>
      </c>
      <c r="S11" s="46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</row>
    <row r="12" s="3" customFormat="1" customHeight="1" spans="1:50">
      <c r="A12" s="23" t="s">
        <v>34</v>
      </c>
      <c r="B12" s="26">
        <v>0.95</v>
      </c>
      <c r="C12" s="24">
        <v>16</v>
      </c>
      <c r="D12" s="26">
        <v>0.575</v>
      </c>
      <c r="E12" s="26">
        <v>0</v>
      </c>
      <c r="F12" s="23">
        <v>14</v>
      </c>
      <c r="G12" s="23">
        <v>0</v>
      </c>
      <c r="H12" s="23">
        <v>177</v>
      </c>
      <c r="I12" s="23">
        <v>24</v>
      </c>
      <c r="J12" s="23">
        <v>0</v>
      </c>
      <c r="K12" s="23"/>
      <c r="L12" s="23">
        <v>0</v>
      </c>
      <c r="M12" s="23"/>
      <c r="N12" s="33">
        <v>18</v>
      </c>
      <c r="O12" s="34">
        <f t="shared" si="0"/>
        <v>72</v>
      </c>
      <c r="P12" s="34">
        <v>95</v>
      </c>
      <c r="Q12" s="34">
        <f t="shared" si="1"/>
        <v>77.75</v>
      </c>
      <c r="R12" s="43">
        <v>12</v>
      </c>
      <c r="S12" s="46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</row>
    <row r="13" s="3" customFormat="1" customHeight="1" spans="1:50">
      <c r="A13" s="23" t="s">
        <v>35</v>
      </c>
      <c r="B13" s="26">
        <v>0.974</v>
      </c>
      <c r="C13" s="24">
        <v>18</v>
      </c>
      <c r="D13" s="26">
        <v>0.5128</v>
      </c>
      <c r="E13" s="26">
        <v>0.128</v>
      </c>
      <c r="F13" s="23">
        <v>18</v>
      </c>
      <c r="G13" s="23">
        <v>0</v>
      </c>
      <c r="H13" s="23">
        <v>129.8</v>
      </c>
      <c r="I13" s="23">
        <v>21</v>
      </c>
      <c r="J13" s="23">
        <v>0</v>
      </c>
      <c r="K13" s="23"/>
      <c r="L13" s="23">
        <v>0</v>
      </c>
      <c r="M13" s="23"/>
      <c r="N13" s="33">
        <v>18</v>
      </c>
      <c r="O13" s="34">
        <f t="shared" si="0"/>
        <v>75</v>
      </c>
      <c r="P13" s="34">
        <v>90</v>
      </c>
      <c r="Q13" s="34">
        <f t="shared" si="1"/>
        <v>78.75</v>
      </c>
      <c r="R13" s="43">
        <v>10</v>
      </c>
      <c r="S13" s="46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</row>
    <row r="14" s="3" customFormat="1" customHeight="1" spans="1:50">
      <c r="A14" s="22" t="s">
        <v>36</v>
      </c>
      <c r="B14" s="26" t="s">
        <v>37</v>
      </c>
      <c r="C14" s="24">
        <v>18</v>
      </c>
      <c r="D14" s="27">
        <v>0.75</v>
      </c>
      <c r="E14" s="27">
        <v>0.2</v>
      </c>
      <c r="F14" s="23">
        <v>18</v>
      </c>
      <c r="G14" s="23">
        <v>0</v>
      </c>
      <c r="H14" s="23">
        <v>328</v>
      </c>
      <c r="I14" s="23">
        <v>30</v>
      </c>
      <c r="J14" s="23">
        <v>0</v>
      </c>
      <c r="K14" s="23"/>
      <c r="L14" s="23">
        <v>0</v>
      </c>
      <c r="M14" s="23"/>
      <c r="N14" s="33">
        <v>18</v>
      </c>
      <c r="O14" s="34">
        <f t="shared" si="0"/>
        <v>84</v>
      </c>
      <c r="P14" s="34">
        <v>95</v>
      </c>
      <c r="Q14" s="34">
        <f t="shared" si="1"/>
        <v>86.75</v>
      </c>
      <c r="R14" s="47">
        <v>3</v>
      </c>
      <c r="S14" s="40" t="s">
        <v>17</v>
      </c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</row>
    <row r="15" s="3" customFormat="1" customHeight="1" spans="1:50">
      <c r="A15" s="23" t="s">
        <v>38</v>
      </c>
      <c r="B15" s="27">
        <v>1</v>
      </c>
      <c r="C15" s="24">
        <v>20</v>
      </c>
      <c r="D15" s="26">
        <v>0.659</v>
      </c>
      <c r="E15" s="26">
        <v>0.2045</v>
      </c>
      <c r="F15" s="23">
        <v>18</v>
      </c>
      <c r="G15" s="23">
        <v>0</v>
      </c>
      <c r="H15" s="23">
        <v>99.5</v>
      </c>
      <c r="I15" s="23">
        <v>21</v>
      </c>
      <c r="J15" s="23">
        <v>0</v>
      </c>
      <c r="K15" s="23"/>
      <c r="L15" s="23">
        <v>0</v>
      </c>
      <c r="M15" s="23"/>
      <c r="N15" s="33">
        <v>18</v>
      </c>
      <c r="O15" s="34">
        <f t="shared" si="0"/>
        <v>77</v>
      </c>
      <c r="P15" s="34">
        <v>90</v>
      </c>
      <c r="Q15" s="34">
        <f t="shared" si="1"/>
        <v>80.25</v>
      </c>
      <c r="R15" s="43">
        <v>8</v>
      </c>
      <c r="S15" s="46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</row>
    <row r="16" s="3" customFormat="1" customHeight="1" spans="1:50">
      <c r="A16" s="23" t="s">
        <v>39</v>
      </c>
      <c r="B16" s="27">
        <v>1</v>
      </c>
      <c r="C16" s="24">
        <v>20</v>
      </c>
      <c r="D16" s="26">
        <v>0.605</v>
      </c>
      <c r="E16" s="26">
        <v>0.1136</v>
      </c>
      <c r="F16" s="23">
        <v>16</v>
      </c>
      <c r="G16" s="23">
        <v>0</v>
      </c>
      <c r="H16" s="23">
        <v>131</v>
      </c>
      <c r="I16" s="23">
        <v>24</v>
      </c>
      <c r="J16" s="23">
        <v>0</v>
      </c>
      <c r="K16" s="23"/>
      <c r="L16" s="23">
        <v>0</v>
      </c>
      <c r="M16" s="23"/>
      <c r="N16" s="33">
        <v>18</v>
      </c>
      <c r="O16" s="34">
        <f t="shared" si="0"/>
        <v>78</v>
      </c>
      <c r="P16" s="34">
        <v>90</v>
      </c>
      <c r="Q16" s="34">
        <f t="shared" si="1"/>
        <v>81</v>
      </c>
      <c r="R16" s="43">
        <v>7</v>
      </c>
      <c r="S16" s="46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</row>
  </sheetData>
  <mergeCells count="1">
    <mergeCell ref="E1:F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Yoyo</cp:lastModifiedBy>
  <dcterms:created xsi:type="dcterms:W3CDTF">2006-09-16T16:00:00Z</dcterms:created>
  <dcterms:modified xsi:type="dcterms:W3CDTF">2022-09-30T13:31:09Z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34529FA45F714A5AB684DD9A967EF321</vt:lpwstr>
  </property>
</Properties>
</file>