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17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<sst xmlns="http://schemas.openxmlformats.org/spreadsheetml/2006/main" count="60" uniqueCount="51">
  <si>
    <t>杭州师范大学人文学院推荐优秀应届毕业生免试攻读研究生排名表</t>
  </si>
  <si>
    <t>序号</t>
  </si>
  <si>
    <t>专业名称</t>
  </si>
  <si>
    <t>班级</t>
  </si>
  <si>
    <t>姓名</t>
  </si>
  <si>
    <t>平均学分绩点及该专业申请者中的排名</t>
  </si>
  <si>
    <t>个人平均学分绩点/该专业申请者中最高个人平均学分绩点×100（权重75%）</t>
  </si>
  <si>
    <t>综合能力</t>
  </si>
  <si>
    <t>个人综合能力积分/该专业申请者中最高个人综合能力积分×100（权重*15%）</t>
  </si>
  <si>
    <t>创新能力</t>
  </si>
  <si>
    <t>个人创新能力积分/该专业申请者中最高个人创新能力积分×100（权重*10%）</t>
  </si>
  <si>
    <t>综合成绩</t>
  </si>
  <si>
    <t>综合名次</t>
  </si>
  <si>
    <t>备注</t>
  </si>
  <si>
    <t>汉语言文学（经亨颐实验班）（师范）</t>
  </si>
  <si>
    <t>中文222</t>
  </si>
  <si>
    <t>林晨熙</t>
  </si>
  <si>
    <t>4.17（7）</t>
  </si>
  <si>
    <t>中文排名1</t>
  </si>
  <si>
    <t>中文223</t>
  </si>
  <si>
    <t>杨晨涵</t>
  </si>
  <si>
    <t xml:space="preserve">4.13（12） </t>
  </si>
  <si>
    <t>中文排名2</t>
  </si>
  <si>
    <t>创新能力满分</t>
  </si>
  <si>
    <t>中文224</t>
  </si>
  <si>
    <t>李亦乔</t>
  </si>
  <si>
    <t>4.28（2）</t>
  </si>
  <si>
    <t>中文排名3</t>
  </si>
  <si>
    <t>章锦雯</t>
  </si>
  <si>
    <t xml:space="preserve">4.12（16） </t>
  </si>
  <si>
    <t>中文排名4</t>
  </si>
  <si>
    <t>郑聿</t>
  </si>
  <si>
    <t xml:space="preserve">4.33（1） </t>
  </si>
  <si>
    <t>中文排名5</t>
  </si>
  <si>
    <t>金彤彤</t>
  </si>
  <si>
    <t>4.23（4）</t>
  </si>
  <si>
    <t>中文排名6</t>
  </si>
  <si>
    <t>汉语言文学</t>
  </si>
  <si>
    <t>中文225</t>
  </si>
  <si>
    <t>周芷涵</t>
  </si>
  <si>
    <t>4.11（14）</t>
  </si>
  <si>
    <t>中文排名7</t>
  </si>
  <si>
    <t>历史学（师范）</t>
  </si>
  <si>
    <t>历史223</t>
  </si>
  <si>
    <t>蒋诚真</t>
  </si>
  <si>
    <t>4.11（1）</t>
  </si>
  <si>
    <t>历史排名1</t>
  </si>
  <si>
    <t>历史222</t>
  </si>
  <si>
    <t>沈逸飞</t>
  </si>
  <si>
    <t>3.99（8）</t>
  </si>
  <si>
    <t>历史排名2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</si>
</sst>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zoomScale="70" zoomScaleNormal="70" topLeftCell="A4" workbookViewId="0">
      <selection activeCell="A12" sqref="$A12:$XFD13"/>
    </sheetView>
  </sheetViews>
  <sheetFormatPr defaultColWidth="9" defaultRowHeight="16.8"/>
  <cols>
    <col min="1" max="1" width="6.66071428571429" customWidth="1"/>
    <col min="2" max="2" width="18.2232142857143" customWidth="1"/>
    <col min="3" max="3" width="9.66071428571429" customWidth="1"/>
    <col min="4" max="4" width="8.55357142857143" customWidth="1"/>
    <col min="5" max="5" width="14.1071428571429" customWidth="1"/>
    <col min="6" max="7" width="11.3303571428571" customWidth="1"/>
    <col min="8" max="8" width="16.3303571428571" customWidth="1"/>
    <col min="9" max="9" width="11.3303571428571" customWidth="1"/>
    <col min="10" max="10" width="16.3303571428571" customWidth="1"/>
    <col min="11" max="11" width="14.4375" customWidth="1"/>
    <col min="12" max="12" width="13.1071428571429" customWidth="1"/>
    <col min="13" max="13" width="14.5535714285714" customWidth="1"/>
  </cols>
  <sheetData>
    <row r="1" ht="31.6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59" spans="1:13">
      <c r="A2" s="2" t="s">
        <v>1</v>
      </c>
      <c r="B2" s="3" t="s">
        <v>2</v>
      </c>
      <c r="C2" s="3" t="s">
        <v>3</v>
      </c>
      <c r="D2" s="3" t="s">
        <v>4</v>
      </c>
      <c r="E2" s="8" t="s">
        <v>5</v>
      </c>
      <c r="F2" s="9" t="s">
        <v>6</v>
      </c>
      <c r="G2" s="10" t="s">
        <v>7</v>
      </c>
      <c r="H2" s="8" t="s">
        <v>8</v>
      </c>
      <c r="I2" s="10" t="s">
        <v>9</v>
      </c>
      <c r="J2" s="8" t="s">
        <v>10</v>
      </c>
      <c r="K2" s="14" t="s">
        <v>11</v>
      </c>
      <c r="L2" s="15" t="s">
        <v>12</v>
      </c>
      <c r="M2" s="18" t="s">
        <v>13</v>
      </c>
    </row>
    <row r="3" ht="53" spans="1:13">
      <c r="A3" s="4">
        <v>1</v>
      </c>
      <c r="B3" s="5" t="s">
        <v>14</v>
      </c>
      <c r="C3" s="6" t="s">
        <v>15</v>
      </c>
      <c r="D3" s="7" t="s">
        <v>16</v>
      </c>
      <c r="E3" s="11" t="s">
        <v>17</v>
      </c>
      <c r="F3" s="12">
        <v>96.3</v>
      </c>
      <c r="G3" s="13">
        <v>17</v>
      </c>
      <c r="H3" s="11">
        <f>G3/MAX($G$2:$G$9)*100</f>
        <v>100</v>
      </c>
      <c r="I3" s="11">
        <v>18.6</v>
      </c>
      <c r="J3" s="7">
        <f>I3/MAX($I$2:$I$9)*100</f>
        <v>63.3730834752981</v>
      </c>
      <c r="K3" s="16">
        <f>F3*0.75+H3*0.15+J3*0.1</f>
        <v>93.5623083475298</v>
      </c>
      <c r="L3" s="17" t="s">
        <v>18</v>
      </c>
      <c r="M3" s="19"/>
    </row>
    <row r="4" ht="53" spans="1:13">
      <c r="A4" s="4">
        <v>2</v>
      </c>
      <c r="B4" s="5" t="s">
        <v>14</v>
      </c>
      <c r="C4" s="6" t="s">
        <v>19</v>
      </c>
      <c r="D4" s="7" t="s">
        <v>20</v>
      </c>
      <c r="E4" s="11" t="s">
        <v>21</v>
      </c>
      <c r="F4" s="12">
        <v>95.38</v>
      </c>
      <c r="G4" s="13">
        <v>11</v>
      </c>
      <c r="H4" s="11">
        <f>G4/MAX($G$2:$G$9)*100</f>
        <v>64.7058823529412</v>
      </c>
      <c r="I4" s="11">
        <v>29.35</v>
      </c>
      <c r="J4" s="7">
        <f>I4/MAX($I$2:$I$9)*100</f>
        <v>100</v>
      </c>
      <c r="K4" s="16">
        <f>F4*0.75+H4*0.15+J4*0.1</f>
        <v>91.2408823529412</v>
      </c>
      <c r="L4" s="17" t="s">
        <v>22</v>
      </c>
      <c r="M4" s="17" t="s">
        <v>23</v>
      </c>
    </row>
    <row r="5" ht="53" spans="1:13">
      <c r="A5" s="4">
        <v>3</v>
      </c>
      <c r="B5" s="5" t="s">
        <v>14</v>
      </c>
      <c r="C5" s="6" t="s">
        <v>24</v>
      </c>
      <c r="D5" s="6" t="s">
        <v>25</v>
      </c>
      <c r="E5" s="6" t="s">
        <v>26</v>
      </c>
      <c r="F5" s="12">
        <v>98.85</v>
      </c>
      <c r="G5" s="6">
        <v>9</v>
      </c>
      <c r="H5" s="6">
        <f>G5/MAX($G$2:$G$9)*100</f>
        <v>52.9411764705882</v>
      </c>
      <c r="I5" s="6">
        <v>24.92</v>
      </c>
      <c r="J5" s="7">
        <f>I5/MAX($I$2:$I$9)*100</f>
        <v>84.9063032367973</v>
      </c>
      <c r="K5" s="16">
        <f>F5*0.75+H5*0.15+J5*0.1</f>
        <v>90.5693067942679</v>
      </c>
      <c r="L5" s="17" t="s">
        <v>27</v>
      </c>
      <c r="M5" s="19"/>
    </row>
    <row r="6" ht="53" spans="1:13">
      <c r="A6" s="4">
        <v>4</v>
      </c>
      <c r="B6" s="5" t="s">
        <v>14</v>
      </c>
      <c r="C6" s="6" t="s">
        <v>15</v>
      </c>
      <c r="D6" s="7" t="s">
        <v>28</v>
      </c>
      <c r="E6" s="11" t="s">
        <v>29</v>
      </c>
      <c r="F6" s="12">
        <v>95.15</v>
      </c>
      <c r="G6" s="13">
        <v>17</v>
      </c>
      <c r="H6" s="11">
        <f>G6/MAX($G$2:$G$9)*100</f>
        <v>100</v>
      </c>
      <c r="I6" s="13">
        <v>10.375</v>
      </c>
      <c r="J6" s="7">
        <f>I6/MAX($I$2:$I$9)*100</f>
        <v>35.3492333901193</v>
      </c>
      <c r="K6" s="16">
        <f>F6*0.75+H6*0.15+J6*0.1</f>
        <v>89.8974233390119</v>
      </c>
      <c r="L6" s="17" t="s">
        <v>30</v>
      </c>
      <c r="M6" s="19"/>
    </row>
    <row r="7" ht="53" spans="1:13">
      <c r="A7" s="4">
        <v>5</v>
      </c>
      <c r="B7" s="5" t="s">
        <v>14</v>
      </c>
      <c r="C7" s="6" t="s">
        <v>15</v>
      </c>
      <c r="D7" s="7" t="s">
        <v>31</v>
      </c>
      <c r="E7" s="11" t="s">
        <v>32</v>
      </c>
      <c r="F7" s="12">
        <v>100</v>
      </c>
      <c r="G7" s="7">
        <v>8</v>
      </c>
      <c r="H7" s="11">
        <f>G7/MAX($G$2:$G$9)*100</f>
        <v>47.0588235294118</v>
      </c>
      <c r="I7" s="11">
        <v>19.075</v>
      </c>
      <c r="J7" s="7">
        <f>I7/MAX($I$2:$I$9)*100</f>
        <v>64.9914821124361</v>
      </c>
      <c r="K7" s="16">
        <f>F7*0.75+H7*0.15+J7*0.1</f>
        <v>88.5579717406554</v>
      </c>
      <c r="L7" s="17" t="s">
        <v>33</v>
      </c>
      <c r="M7" s="19"/>
    </row>
    <row r="8" ht="53" spans="1:13">
      <c r="A8" s="4">
        <v>6</v>
      </c>
      <c r="B8" s="5" t="s">
        <v>14</v>
      </c>
      <c r="C8" s="6" t="s">
        <v>19</v>
      </c>
      <c r="D8" s="6" t="s">
        <v>34</v>
      </c>
      <c r="E8" s="6" t="s">
        <v>35</v>
      </c>
      <c r="F8" s="12">
        <v>97.69</v>
      </c>
      <c r="G8" s="6">
        <v>11</v>
      </c>
      <c r="H8" s="6">
        <f>G8/MAX($G$2:$G$9)*100</f>
        <v>64.7058823529412</v>
      </c>
      <c r="I8" s="6">
        <v>6.7749</v>
      </c>
      <c r="J8" s="7">
        <f>I8/MAX($I$2:$I$9)*100</f>
        <v>23.0831345826235</v>
      </c>
      <c r="K8" s="16">
        <f>F8*0.75+H8*0.15+J8*0.1</f>
        <v>85.2816958112035</v>
      </c>
      <c r="L8" s="17" t="s">
        <v>36</v>
      </c>
      <c r="M8" s="19"/>
    </row>
    <row r="9" ht="18" spans="1:13">
      <c r="A9" s="4">
        <v>7</v>
      </c>
      <c r="B9" s="5" t="s">
        <v>37</v>
      </c>
      <c r="C9" s="6" t="s">
        <v>38</v>
      </c>
      <c r="D9" s="6" t="s">
        <v>39</v>
      </c>
      <c r="E9" s="6" t="s">
        <v>40</v>
      </c>
      <c r="F9" s="12">
        <v>94.92</v>
      </c>
      <c r="G9" s="6">
        <v>6</v>
      </c>
      <c r="H9" s="6">
        <f>G9/MAX($G$2:$G$9)*100</f>
        <v>35.2941176470588</v>
      </c>
      <c r="I9" s="6">
        <v>23</v>
      </c>
      <c r="J9" s="7">
        <f>I9/MAX($I$2:$I$9)*100</f>
        <v>78.3645655877342</v>
      </c>
      <c r="K9" s="16">
        <f>F9*0.75+H9*0.15+J9*0.1</f>
        <v>84.3205742058322</v>
      </c>
      <c r="L9" s="17" t="s">
        <v>41</v>
      </c>
      <c r="M9" s="19"/>
    </row>
    <row r="10" ht="18" spans="1:13">
      <c r="A10" s="4">
        <v>23</v>
      </c>
      <c r="B10" s="5" t="s">
        <v>42</v>
      </c>
      <c r="C10" s="6" t="s">
        <v>43</v>
      </c>
      <c r="D10" s="7" t="s">
        <v>44</v>
      </c>
      <c r="E10" s="13" t="s">
        <v>45</v>
      </c>
      <c r="F10" s="12">
        <v>100</v>
      </c>
      <c r="G10" s="7">
        <v>11</v>
      </c>
      <c r="H10" s="11">
        <f>G10/MAX($G$10:$G$11)*100</f>
        <v>100</v>
      </c>
      <c r="I10" s="7">
        <v>10.943</v>
      </c>
      <c r="J10" s="7">
        <f>I10/MAX($I$10:$I$11)*100</f>
        <v>100</v>
      </c>
      <c r="K10" s="16">
        <f>F10*0.75+H10*0.15+J10*0.1</f>
        <v>100</v>
      </c>
      <c r="L10" s="17" t="s">
        <v>46</v>
      </c>
      <c r="M10" s="19"/>
    </row>
    <row r="11" ht="18" spans="1:13">
      <c r="A11" s="4">
        <v>24</v>
      </c>
      <c r="B11" s="5" t="s">
        <v>42</v>
      </c>
      <c r="C11" s="6" t="s">
        <v>47</v>
      </c>
      <c r="D11" s="7" t="s">
        <v>48</v>
      </c>
      <c r="E11" s="13" t="s">
        <v>49</v>
      </c>
      <c r="F11" s="12">
        <v>97.08</v>
      </c>
      <c r="G11" s="7">
        <v>6</v>
      </c>
      <c r="H11" s="11">
        <f>G11/MAX($G$10:$G$11)*100</f>
        <v>54.5454545454545</v>
      </c>
      <c r="I11" s="7">
        <v>0.321</v>
      </c>
      <c r="J11" s="7">
        <f>I11/MAX($I$10:$I$11)*100</f>
        <v>2.93338207073015</v>
      </c>
      <c r="K11" s="16">
        <f>F11*0.75+H11*0.15+J11*0.1</f>
        <v>81.2851563888912</v>
      </c>
      <c r="L11" s="17" t="s">
        <v>50</v>
      </c>
      <c r="M11" s="19"/>
    </row>
  </sheetData>
  <mergeCells count="1">
    <mergeCell ref="A1:M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LINYIHAN</dc:creator>
  <cp:lastModifiedBy>小蘑菇</cp:lastModifiedBy>
  <dcterms:created xsi:type="dcterms:W3CDTF">2015-06-06T02:19:00Z</dcterms:created>
  <dcterms:modified xsi:type="dcterms:W3CDTF">2025-09-04T13:57:10Z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F798FE018EAC6585362AB968777F1EFF_43</vt:lpwstr>
  </property>
  <property fmtid="{D5CDD505-2E9C-101B-9397-08002B2CF9AE}" pid="3" name="KSOProductBuildVer">
    <vt:lpwstr>2052-12.1.21861.21861</vt:lpwstr>
  </property>
</Properties>
</file>