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INYIHAN\Desktop\"/>
    </mc:Choice>
  </mc:AlternateContent>
  <xr:revisionPtr revIDLastSave="0" documentId="13_ncr:1_{C5F874A3-6A54-4218-8164-0E56F8315C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J3" i="1"/>
  <c r="M3" i="1"/>
  <c r="N3" i="1"/>
  <c r="G4" i="1"/>
  <c r="J4" i="1"/>
  <c r="M4" i="1"/>
  <c r="N4" i="1"/>
  <c r="G5" i="1"/>
  <c r="J5" i="1"/>
  <c r="M5" i="1"/>
  <c r="N5" i="1"/>
  <c r="G6" i="1"/>
  <c r="J6" i="1"/>
  <c r="M6" i="1"/>
  <c r="N6" i="1"/>
</calcChain>
</file>

<file path=xl/sharedStrings.xml><?xml version="1.0" encoding="utf-8"?>
<sst xmlns="http://schemas.openxmlformats.org/spreadsheetml/2006/main" count="42" uniqueCount="34">
  <si>
    <t>专业名称</t>
  </si>
  <si>
    <t>姓名</t>
  </si>
  <si>
    <t>性别</t>
  </si>
  <si>
    <t>排名方式</t>
  </si>
  <si>
    <t>平均学分绩点</t>
  </si>
  <si>
    <t>个人平均学分绩点/该专业申请者中最高个人平均学分绩点×100（权重75%）</t>
  </si>
  <si>
    <t>综合能力加分项目</t>
  </si>
  <si>
    <t>综合能力</t>
  </si>
  <si>
    <t>个人综合能力积分/该专业申请者中最高个人综合能力积分×100（权重*15%）</t>
  </si>
  <si>
    <t>创新能力加分项目</t>
  </si>
  <si>
    <t>创新能力</t>
  </si>
  <si>
    <t>个人创新能力积分/该专业申请者中最高个人创新能力积分×100（权重*10%）</t>
  </si>
  <si>
    <t>综合成绩</t>
  </si>
  <si>
    <t>综合名次</t>
  </si>
  <si>
    <t>排名人数</t>
  </si>
  <si>
    <t>备注</t>
  </si>
  <si>
    <t>历史学（师范）</t>
  </si>
  <si>
    <t>蒋诚真</t>
  </si>
  <si>
    <t>男</t>
  </si>
  <si>
    <t>1.2022-2023学年 校优秀学生干部（2）
2.2024年 校优秀团员（2）
3.2023-2024学年 校优秀学生干部（2）
4.2025年 校优秀团干（2）
5.2025年 市教育系统优秀团员（3）</t>
  </si>
  <si>
    <t>一、发表论文
1.蒋诚真.“愿将一生献宏谋”：“氢弹之父”于敏.融媒前沿，2025（3）：53-54.1/1.五类期刊.（5）
2.蒋诚真.“数字浙江”战略下地方红色资源助推小学思政课堂数智化转型——以杭嘉湖地区为例.北大荒文化，2024（9）：35-36.2/6（共一作）.五类期刊.（5）
二、科研项目
无
三、学科竞赛
1.2024-2025学年第一学期 第十九届“挑战杯”全国大学生课外学术科技作品竞赛“揭榜挂帅”专项赛一等奖（排名8/10）（0.643）
2.2024-2025学年第二学期 浙江省第十九届“挑战杯”大学生课外学术科技作品竞赛银奖（排名7/9）（0.3）</t>
  </si>
  <si>
    <t>沈逸飞</t>
  </si>
  <si>
    <t>校级，2023年12月获校优秀学生干部（2）
校级，2024年11月获校三好学生（2）
校级，2025年2月获校优秀团干部（2）</t>
  </si>
  <si>
    <t>省级，2025年5月获浙江省第十九届“挑战杯”大学生课外学术科技作品竞赛金奖（排名6/10）</t>
  </si>
  <si>
    <t>徐欣益</t>
  </si>
  <si>
    <t>女</t>
  </si>
  <si>
    <t>校级，2023年11月获校优秀团员（2）
校级，2023年12月获校优秀学生干部（2）
校级，2023年12月获校三好学生（2）</t>
  </si>
  <si>
    <t>徐欣益.“数字浙江”战略下地方红色资源助推小学思政课堂数智化转型——以杭嘉湖地区为例,2024(09):35.五类期刊.</t>
  </si>
  <si>
    <t>李杭</t>
  </si>
  <si>
    <t>2024年 校优秀志愿者（1)</t>
  </si>
  <si>
    <t>无</t>
  </si>
  <si>
    <t>按院系</t>
    <phoneticPr fontId="1" type="noConversion"/>
  </si>
  <si>
    <t>序号</t>
    <phoneticPr fontId="1" type="noConversion"/>
  </si>
  <si>
    <t>杭州师范大学推荐优秀应届本科毕业生免试攻读研究生汇总表（历史）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</si>
</sst>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2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zoomScale="55" zoomScaleNormal="55" workbookViewId="0">
      <selection sqref="A1:Q1"/>
    </sheetView>
  </sheetViews>
  <sheetFormatPr defaultColWidth="11.21875" defaultRowHeight="15.6" x14ac:dyDescent="0.25"/>
  <cols>
    <col min="1" max="1" width="7.21875" style="1" bestFit="1" customWidth="1"/>
    <col min="2" max="2" width="19.109375" style="3" bestFit="1" customWidth="1"/>
    <col min="3" max="3" width="9" style="3" bestFit="1" customWidth="1"/>
    <col min="4" max="4" width="7.21875" style="3" bestFit="1" customWidth="1"/>
    <col min="5" max="5" width="12.21875" style="3" bestFit="1" customWidth="1"/>
    <col min="6" max="6" width="17.88671875" style="3" bestFit="1" customWidth="1"/>
    <col min="7" max="7" width="18.6640625" style="9" bestFit="1" customWidth="1"/>
    <col min="8" max="8" width="44.77734375" style="3" bestFit="1" customWidth="1"/>
    <col min="9" max="9" width="12.21875" style="3" bestFit="1" customWidth="1"/>
    <col min="10" max="10" width="27.77734375" style="12" bestFit="1" customWidth="1"/>
    <col min="11" max="11" width="44.77734375" style="5" bestFit="1" customWidth="1"/>
    <col min="12" max="12" width="12.21875" style="3" bestFit="1" customWidth="1"/>
    <col min="13" max="13" width="18.88671875" style="9" bestFit="1" customWidth="1"/>
    <col min="14" max="14" width="16.44140625" style="3" bestFit="1" customWidth="1"/>
    <col min="15" max="16" width="12.21875" style="3" bestFit="1" customWidth="1"/>
    <col min="17" max="17" width="7.21875" style="3" bestFit="1" customWidth="1"/>
    <col min="18" max="33" width="11.21875" style="3"/>
    <col min="34" max="16384" width="11.21875" style="1"/>
  </cols>
  <sheetData>
    <row r="1" spans="1:33" ht="36.6" x14ac:dyDescent="0.25">
      <c r="A1" s="23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33" s="4" customFormat="1" ht="78" x14ac:dyDescent="0.25">
      <c r="A2" s="2" t="s">
        <v>32</v>
      </c>
      <c r="B2" s="2" t="s">
        <v>0</v>
      </c>
      <c r="C2" s="2" t="s">
        <v>1</v>
      </c>
      <c r="D2" s="2" t="s">
        <v>2</v>
      </c>
      <c r="E2" s="13" t="s">
        <v>3</v>
      </c>
      <c r="F2" s="13" t="s">
        <v>4</v>
      </c>
      <c r="G2" s="14" t="s">
        <v>5</v>
      </c>
      <c r="H2" s="2" t="s">
        <v>6</v>
      </c>
      <c r="I2" s="2" t="s">
        <v>7</v>
      </c>
      <c r="J2" s="14" t="s">
        <v>8</v>
      </c>
      <c r="K2" s="13" t="s">
        <v>9</v>
      </c>
      <c r="L2" s="2" t="s">
        <v>10</v>
      </c>
      <c r="M2" s="14" t="s">
        <v>11</v>
      </c>
      <c r="N2" s="13" t="s">
        <v>12</v>
      </c>
      <c r="O2" s="2" t="s">
        <v>13</v>
      </c>
      <c r="P2" s="2" t="s">
        <v>14</v>
      </c>
      <c r="Q2" s="2" t="s">
        <v>15</v>
      </c>
    </row>
    <row r="3" spans="1:33" s="10" customFormat="1" ht="244.8" x14ac:dyDescent="0.25">
      <c r="A3" s="15">
        <v>1</v>
      </c>
      <c r="B3" s="16" t="s">
        <v>16</v>
      </c>
      <c r="C3" s="16" t="s">
        <v>17</v>
      </c>
      <c r="D3" s="17" t="s">
        <v>18</v>
      </c>
      <c r="E3" s="18" t="s">
        <v>31</v>
      </c>
      <c r="F3" s="16">
        <v>4.1100000000000003</v>
      </c>
      <c r="G3" s="19">
        <f>F3/MAX($F$3:$F$6)*100</f>
        <v>100</v>
      </c>
      <c r="H3" s="20" t="s">
        <v>19</v>
      </c>
      <c r="I3" s="15">
        <v>11</v>
      </c>
      <c r="J3" s="19">
        <f>I3/MAX($I$3:$I$6)*100</f>
        <v>100</v>
      </c>
      <c r="K3" s="20" t="s">
        <v>20</v>
      </c>
      <c r="L3" s="16">
        <v>10.943</v>
      </c>
      <c r="M3" s="21">
        <f>L3/MAX($L$3:$L$6)*100</f>
        <v>100</v>
      </c>
      <c r="N3" s="17">
        <f>G3*0.75+J3*0.15+M3*0.1</f>
        <v>100</v>
      </c>
      <c r="O3" s="17">
        <v>1</v>
      </c>
      <c r="P3" s="17">
        <v>4</v>
      </c>
      <c r="Q3" s="1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43.2" x14ac:dyDescent="0.25">
      <c r="A4" s="15">
        <v>2</v>
      </c>
      <c r="B4" s="17" t="s">
        <v>16</v>
      </c>
      <c r="C4" s="17" t="s">
        <v>21</v>
      </c>
      <c r="D4" s="17" t="s">
        <v>18</v>
      </c>
      <c r="E4" s="18" t="s">
        <v>31</v>
      </c>
      <c r="F4" s="16">
        <v>3.99</v>
      </c>
      <c r="G4" s="19">
        <f>F4/MAX($F$3:$F$6)*100</f>
        <v>97.080291970802918</v>
      </c>
      <c r="H4" s="20" t="s">
        <v>22</v>
      </c>
      <c r="I4" s="16">
        <v>6</v>
      </c>
      <c r="J4" s="19">
        <f>I4/MAX($I$3:$I$6)*100</f>
        <v>54.54545454545454</v>
      </c>
      <c r="K4" s="20" t="s">
        <v>23</v>
      </c>
      <c r="L4" s="16">
        <v>0.32100000000000001</v>
      </c>
      <c r="M4" s="21">
        <f>L4/MAX($L$3:$L$6)*100</f>
        <v>2.9333820707301475</v>
      </c>
      <c r="N4" s="17">
        <f>G4*0.75+J4*0.15+M4*0.1</f>
        <v>81.285375366993378</v>
      </c>
      <c r="O4" s="17">
        <v>2</v>
      </c>
      <c r="P4" s="17">
        <v>4</v>
      </c>
      <c r="Q4" s="17"/>
    </row>
    <row r="5" spans="1:33" ht="43.2" x14ac:dyDescent="0.25">
      <c r="A5" s="15">
        <v>3</v>
      </c>
      <c r="B5" s="17" t="s">
        <v>16</v>
      </c>
      <c r="C5" s="17" t="s">
        <v>24</v>
      </c>
      <c r="D5" s="17" t="s">
        <v>25</v>
      </c>
      <c r="E5" s="18" t="s">
        <v>31</v>
      </c>
      <c r="F5" s="18">
        <v>3.74</v>
      </c>
      <c r="G5" s="19">
        <f>F5/MAX($F$3:$F$6)*100</f>
        <v>90.997566909975674</v>
      </c>
      <c r="H5" s="20" t="s">
        <v>26</v>
      </c>
      <c r="I5" s="16">
        <v>6</v>
      </c>
      <c r="J5" s="19">
        <f>I5/MAX($I$3:$I$6)*100</f>
        <v>54.54545454545454</v>
      </c>
      <c r="K5" s="20" t="s">
        <v>27</v>
      </c>
      <c r="L5" s="16">
        <v>5</v>
      </c>
      <c r="M5" s="21">
        <f>L5/MAX($L$3:$L$6)*100</f>
        <v>45.691309512930644</v>
      </c>
      <c r="N5" s="17">
        <f>G5*0.75+J5*0.15+M5*0.1</f>
        <v>80.999124315593008</v>
      </c>
      <c r="O5" s="17">
        <v>3</v>
      </c>
      <c r="P5" s="17">
        <v>4</v>
      </c>
      <c r="Q5" s="17"/>
    </row>
    <row r="6" spans="1:33" x14ac:dyDescent="0.25">
      <c r="A6" s="15">
        <v>4</v>
      </c>
      <c r="B6" s="17" t="s">
        <v>16</v>
      </c>
      <c r="C6" s="17" t="s">
        <v>28</v>
      </c>
      <c r="D6" s="17" t="s">
        <v>18</v>
      </c>
      <c r="E6" s="18" t="s">
        <v>31</v>
      </c>
      <c r="F6" s="16">
        <v>3.7</v>
      </c>
      <c r="G6" s="19">
        <f>F6/MAX($F$3:$F$6)*100</f>
        <v>90.024330900243314</v>
      </c>
      <c r="H6" s="22" t="s">
        <v>29</v>
      </c>
      <c r="I6" s="15">
        <v>1</v>
      </c>
      <c r="J6" s="19">
        <f>I6/MAX($I$3:$I$6)*100</f>
        <v>9.0909090909090917</v>
      </c>
      <c r="K6" s="16" t="s">
        <v>30</v>
      </c>
      <c r="L6" s="15">
        <v>0</v>
      </c>
      <c r="M6" s="21">
        <f>L6/MAX($L$3:$L$6)*100</f>
        <v>0</v>
      </c>
      <c r="N6" s="17">
        <f>G6*0.75+J6*0.15+M6*0.1</f>
        <v>68.881884538818852</v>
      </c>
      <c r="O6" s="17">
        <v>4</v>
      </c>
      <c r="P6" s="17">
        <v>4</v>
      </c>
      <c r="Q6" s="17"/>
    </row>
    <row r="7" spans="1:33" x14ac:dyDescent="0.25">
      <c r="E7" s="7"/>
      <c r="G7" s="8"/>
      <c r="J7" s="8"/>
      <c r="K7" s="3"/>
      <c r="Q7" s="10"/>
    </row>
    <row r="8" spans="1:33" x14ac:dyDescent="0.25">
      <c r="E8" s="7"/>
      <c r="F8" s="5"/>
      <c r="G8" s="8"/>
      <c r="H8" s="5"/>
      <c r="I8" s="5"/>
      <c r="J8" s="8"/>
    </row>
    <row r="9" spans="1:33" x14ac:dyDescent="0.25">
      <c r="E9" s="7"/>
      <c r="G9" s="8"/>
      <c r="J9" s="8"/>
    </row>
    <row r="10" spans="1:33" x14ac:dyDescent="0.25">
      <c r="E10" s="7"/>
      <c r="G10" s="8"/>
      <c r="J10" s="8"/>
      <c r="K10" s="3"/>
    </row>
    <row r="11" spans="1:33" s="3" customFormat="1" x14ac:dyDescent="0.25">
      <c r="E11" s="7"/>
      <c r="F11" s="7"/>
      <c r="G11" s="11"/>
      <c r="H11" s="7"/>
      <c r="J11" s="9"/>
      <c r="M11" s="9"/>
    </row>
    <row r="12" spans="1:33" x14ac:dyDescent="0.25">
      <c r="E12" s="7"/>
      <c r="J12" s="9"/>
      <c r="K12" s="3"/>
    </row>
    <row r="13" spans="1:33" x14ac:dyDescent="0.25">
      <c r="E13" s="7"/>
      <c r="J13" s="9"/>
      <c r="K13" s="3"/>
    </row>
    <row r="14" spans="1:33" x14ac:dyDescent="0.25">
      <c r="E14" s="7"/>
      <c r="J14" s="9"/>
      <c r="K14" s="7"/>
    </row>
    <row r="15" spans="1:33" x14ac:dyDescent="0.25">
      <c r="E15" s="7"/>
      <c r="F15" s="7"/>
      <c r="G15" s="11"/>
      <c r="H15" s="7"/>
      <c r="J15" s="9"/>
      <c r="K15" s="3"/>
    </row>
    <row r="16" spans="1:33" x14ac:dyDescent="0.25">
      <c r="E16" s="7"/>
      <c r="J16" s="9"/>
      <c r="K16" s="3"/>
    </row>
    <row r="17" spans="5:11" x14ac:dyDescent="0.25">
      <c r="E17" s="7"/>
      <c r="F17" s="7"/>
      <c r="G17" s="11"/>
      <c r="H17" s="7"/>
      <c r="J17" s="9"/>
      <c r="K17" s="7"/>
    </row>
    <row r="18" spans="5:11" x14ac:dyDescent="0.25">
      <c r="E18" s="7"/>
      <c r="J18" s="9"/>
      <c r="K18" s="7"/>
    </row>
    <row r="19" spans="5:11" x14ac:dyDescent="0.25">
      <c r="E19" s="7"/>
      <c r="F19" s="7"/>
      <c r="G19" s="11"/>
      <c r="H19" s="7"/>
      <c r="J19" s="9"/>
      <c r="K19" s="3"/>
    </row>
    <row r="20" spans="5:11" x14ac:dyDescent="0.25">
      <c r="E20" s="7"/>
      <c r="J20" s="9"/>
      <c r="K20" s="3"/>
    </row>
    <row r="21" spans="5:11" x14ac:dyDescent="0.25">
      <c r="E21" s="7"/>
      <c r="F21" s="6"/>
      <c r="G21" s="8"/>
      <c r="H21" s="6"/>
      <c r="I21" s="5"/>
      <c r="J21" s="9"/>
      <c r="K21" s="3"/>
    </row>
    <row r="22" spans="5:11" x14ac:dyDescent="0.25">
      <c r="E22" s="7"/>
      <c r="F22" s="6"/>
      <c r="G22" s="8"/>
      <c r="H22" s="6"/>
      <c r="I22" s="5"/>
      <c r="J22" s="9"/>
      <c r="K22" s="3"/>
    </row>
    <row r="23" spans="5:11" x14ac:dyDescent="0.25">
      <c r="E23" s="7"/>
      <c r="F23" s="6"/>
      <c r="G23" s="8"/>
      <c r="H23" s="6"/>
      <c r="I23" s="5"/>
      <c r="J23" s="9"/>
      <c r="K23" s="3"/>
    </row>
    <row r="24" spans="5:11" x14ac:dyDescent="0.25">
      <c r="E24" s="7"/>
      <c r="F24" s="5"/>
      <c r="G24" s="12"/>
      <c r="H24" s="5"/>
      <c r="I24" s="5"/>
      <c r="J24" s="9"/>
      <c r="K24" s="3"/>
    </row>
  </sheetData>
  <mergeCells count="1">
    <mergeCell ref="A1:Q1"/>
  </mergeCells>
  <phoneticPr fontId="1" type="noConversion"/>
  <dataValidations count="2">
    <dataValidation type="list" allowBlank="1" showInputMessage="1" showErrorMessage="1" sqref="IV10:IV19" xr:uid="{0F4F4150-AD21-4A69-8FE4-AB1A8A1298C7}">
      <formula1>"无,杭州师范大学"</formula1>
    </dataValidation>
    <dataValidation type="list" allowBlank="1" showInputMessage="1" showErrorMessage="1" sqref="E3:E65513" xr:uid="{D117C0A3-A80C-4172-96FF-A2BDC9D897D9}">
      <formula1>"按院系,按专业（班级）"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LINYIHAN</dc:creator>
  <cp:lastModifiedBy>LINYIHAN</cp:lastModifiedBy>
  <dcterms:created xsi:type="dcterms:W3CDTF">2015-06-05T18:19:34Z</dcterms:created>
  <dcterms:modified xsi:type="dcterms:W3CDTF">2025-09-04T02:07:23Z</dcterms:modified>
</cp:coreProperties>
</file>